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555" windowHeight="12270" activeTab="0"/>
  </bookViews>
  <sheets>
    <sheet name="Données complètes" sheetId="1" r:id="rId1"/>
    <sheet name="Données partielles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<sst xmlns="http://schemas.openxmlformats.org/spreadsheetml/2006/main" count="17" uniqueCount="15">
  <si>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t>Portion</t>
  </si>
  <si>
    <t>6a</t>
  </si>
  <si>
    <t>Gène entier</t>
  </si>
  <si>
    <t>Longueur (en paires de nucléotides)</t>
  </si>
  <si>
    <t>Nombre de mutations différentes</t>
  </si>
  <si>
    <t>exon</t>
  </si>
  <si>
    <t>6b</t>
  </si>
  <si>
    <t>14a</t>
  </si>
  <si>
    <t>14b</t>
  </si>
  <si>
    <t>17a</t>
  </si>
  <si>
    <t>17b</t>
  </si>
  <si>
    <t>longueur</t>
  </si>
  <si>
    <t>position</t>
  </si>
  <si>
    <t>nombre de mutations</t>
  </si>
  <si>
    <t>taux mutation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</si>
</sst>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0"/>
    <numFmt numFmtId="167" formatCode="0.000000"/>
    <numFmt numFmtId="168" formatCode="0.00000"/>
    <numFmt numFmtId="169" formatCode="0.0000"/>
  </numFmts>
  <fonts count="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169" fontId="2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'Données complètes'!$E$4</c:f>
              <c:strCache>
                <c:ptCount val="1"/>
                <c:pt idx="0">
                  <c:v>nombre de mutations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'Données complètes'!$D$5:$D$31</c:f>
              <c:numCache/>
            </c:numRef>
          </c:xVal>
          <c:yVal>
            <c:numRef>
              <c:f>'Données complètes'!$E$5:$E$31</c:f>
              <c:numCache/>
            </c:numRef>
          </c:yVal>
          <c:smooth val="0"/>
        </c:ser>
        <c:axId val="10933143"/>
        <c:axId val="31289424"/>
      </c:scatterChart>
      <c:valAx>
        <c:axId val="10933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89424"/>
        <c:crosses val="autoZero"/>
        <c:crossBetween val="midCat"/>
        <c:dispUnits/>
      </c:valAx>
      <c:valAx>
        <c:axId val="31289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331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'Données complètes'!$F$4</c:f>
              <c:strCache>
                <c:ptCount val="1"/>
                <c:pt idx="0">
                  <c:v>taux mutation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'Données complètes'!$B$5:$B$31</c:f>
              <c:strCache/>
            </c:strRef>
          </c:cat>
          <c:val>
            <c:numRef>
              <c:f>'Données complètes'!$F$5:$F$31</c:f>
              <c:numCache/>
            </c:numRef>
          </c:val>
        </c:ser>
        <c:axId val="13169361"/>
        <c:axId val="51415386"/>
      </c:barChart>
      <c:catAx>
        <c:axId val="13169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15386"/>
        <c:crosses val="autoZero"/>
        <c:auto val="1"/>
        <c:lblOffset val="100"/>
        <c:noMultiLvlLbl val="0"/>
      </c:catAx>
      <c:valAx>
        <c:axId val="51415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69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'Données partielles'!$A$6</c:f>
              <c:strCache>
                <c:ptCount val="1"/>
                <c:pt idx="0">
                  <c:v>taux mutation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'Données partielles'!$B$4:$H$4</c:f>
              <c:numCache/>
            </c:numRef>
          </c:xVal>
          <c:yVal>
            <c:numRef>
              <c:f>'Données partielles'!$B$6:$H$6</c:f>
              <c:numCache/>
            </c:numRef>
          </c:yVal>
          <c:smooth val="0"/>
        </c:ser>
        <c:axId val="60085291"/>
        <c:axId val="3896708"/>
      </c:scatterChart>
      <c:valAx>
        <c:axId val="6008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6708"/>
        <c:crosses val="autoZero"/>
        <c:crossBetween val="midCat"/>
        <c:dispUnits/>
      </c:valAx>
      <c:valAx>
        <c:axId val="38967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852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'Données partielles'!$A$6</c:f>
              <c:strCache>
                <c:ptCount val="1"/>
                <c:pt idx="0">
                  <c:v>taux mutation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Pt>
            <c:idx val="5"/>
            <c:invertIfNegative val="0"/>
            <c:spPr>
              <a:solidFill>
                <a:srgbClr val="00FF00"/>
              </a:solidFill>
            </c:spPr>
          </c:dPt>
          <c:dPt>
            <c:idx val="6"/>
            <c:invertIfNegative val="0"/>
            <c:spPr>
              <a:solidFill>
                <a:srgbClr val="00FF00"/>
              </a:solidFill>
            </c:spPr>
          </c:dPt>
          <c:cat>
            <c:strRef>
              <c:f>'Données partielles'!$B$3:$H$3</c:f>
              <c:strCache/>
            </c:strRef>
          </c:cat>
          <c:val>
            <c:numRef>
              <c:f>'Données partielles'!$B$6:$H$6</c:f>
              <c:numCache/>
            </c:numRef>
          </c:val>
        </c:ser>
        <c:axId val="35070373"/>
        <c:axId val="47197902"/>
      </c:barChart>
      <c:catAx>
        <c:axId val="3507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97902"/>
        <c:crosses val="autoZero"/>
        <c:auto val="1"/>
        <c:lblOffset val="100"/>
        <c:noMultiLvlLbl val="0"/>
      </c:catAx>
      <c:valAx>
        <c:axId val="47197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70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0</xdr:row>
      <xdr:rowOff>95250</xdr:rowOff>
    </xdr:from>
    <xdr:to>
      <xdr:col>14</xdr:col>
      <xdr:colOff>542925</xdr:colOff>
      <xdr:row>24</xdr:row>
      <xdr:rowOff>123825</xdr:rowOff>
    </xdr:to>
    <xdr:graphicFrame>
      <xdr:nvGraphicFramePr>
        <xdr:cNvPr id="1" name="Chart 2"/>
        <xdr:cNvGraphicFramePr/>
      </xdr:nvGraphicFramePr>
      <xdr:xfrm>
        <a:off x="5000625" y="95250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752475</xdr:colOff>
      <xdr:row>24</xdr:row>
      <xdr:rowOff>142875</xdr:rowOff>
    </xdr:from>
    <xdr:to>
      <xdr:col>14</xdr:col>
      <xdr:colOff>561975</xdr:colOff>
      <xdr:row>48</xdr:row>
      <xdr:rowOff>47625</xdr:rowOff>
    </xdr:to>
    <xdr:graphicFrame>
      <xdr:nvGraphicFramePr>
        <xdr:cNvPr id="2" name="Chart 4"/>
        <xdr:cNvGraphicFramePr/>
      </xdr:nvGraphicFramePr>
      <xdr:xfrm>
        <a:off x="5000625" y="4029075"/>
        <a:ext cx="59055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2</xdr:row>
      <xdr:rowOff>38100</xdr:rowOff>
    </xdr:from>
    <xdr:to>
      <xdr:col>14</xdr:col>
      <xdr:colOff>742950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7067550" y="361950"/>
        <a:ext cx="43434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647700</xdr:colOff>
      <xdr:row>7</xdr:row>
      <xdr:rowOff>133350</xdr:rowOff>
    </xdr:from>
    <xdr:to>
      <xdr:col>8</xdr:col>
      <xdr:colOff>438150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647700" y="2238375"/>
        <a:ext cx="58864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32"/>
  <sheetViews>
    <sheetView tabSelected="1" workbookViewId="0" topLeftCell="A1">
      <selection activeCell="P30" sqref="P30"/>
    </sheetView>
  </sheetViews>
  <sheetFormatPr defaultColWidth="11.421875" defaultRowHeight="12.75"/>
  <cols>
    <col min="1" max="1" width="9.421875" style="0" customWidth="1"/>
    <col min="3" max="3" width="0" style="0" hidden="1" customWidth="1"/>
    <col min="5" max="5" width="15.28125" style="0" customWidth="1"/>
    <col min="6" max="6" width="16.140625" style="0" customWidth="1"/>
  </cols>
  <sheetData>
    <row r="4" spans="2:6" ht="12.75">
      <c r="B4" t="s">
        <v>5</v>
      </c>
      <c r="C4" t="s">
        <v>12</v>
      </c>
      <c r="D4" t="s">
        <v>11</v>
      </c>
      <c r="E4" t="s">
        <v>13</v>
      </c>
      <c r="F4" t="s">
        <v>14</v>
      </c>
    </row>
    <row r="5" spans="2:6" ht="12.75">
      <c r="B5" s="6">
        <v>1</v>
      </c>
      <c r="C5">
        <v>53</v>
      </c>
      <c r="D5">
        <f>C5</f>
        <v>53</v>
      </c>
      <c r="E5">
        <v>27</v>
      </c>
      <c r="F5" s="7">
        <f aca="true" t="shared" si="0" ref="F5:F32">E5/D5</f>
        <v>0.5094339622641509</v>
      </c>
    </row>
    <row r="6" spans="2:6" ht="12.75">
      <c r="B6" s="6">
        <v>2</v>
      </c>
      <c r="C6">
        <v>164</v>
      </c>
      <c r="D6">
        <f aca="true" t="shared" si="1" ref="D6:D31">C6-C5</f>
        <v>111</v>
      </c>
      <c r="E6">
        <v>33</v>
      </c>
      <c r="F6" s="8">
        <f t="shared" si="0"/>
        <v>0.2972972972972973</v>
      </c>
    </row>
    <row r="7" spans="2:6" ht="12.75">
      <c r="B7" s="6">
        <v>3</v>
      </c>
      <c r="C7">
        <v>273</v>
      </c>
      <c r="D7">
        <f t="shared" si="1"/>
        <v>109</v>
      </c>
      <c r="E7">
        <v>52</v>
      </c>
      <c r="F7" s="7">
        <f t="shared" si="0"/>
        <v>0.47706422018348627</v>
      </c>
    </row>
    <row r="8" spans="2:6" ht="12.75">
      <c r="B8" s="6">
        <v>4</v>
      </c>
      <c r="C8">
        <v>489</v>
      </c>
      <c r="D8" s="9">
        <f t="shared" si="1"/>
        <v>216</v>
      </c>
      <c r="E8">
        <v>120</v>
      </c>
      <c r="F8" s="7">
        <f t="shared" si="0"/>
        <v>0.5555555555555556</v>
      </c>
    </row>
    <row r="9" spans="2:6" ht="12.75">
      <c r="B9" s="6">
        <v>5</v>
      </c>
      <c r="C9">
        <v>579</v>
      </c>
      <c r="D9">
        <f t="shared" si="1"/>
        <v>90</v>
      </c>
      <c r="E9">
        <v>31</v>
      </c>
      <c r="F9" s="8">
        <f t="shared" si="0"/>
        <v>0.34444444444444444</v>
      </c>
    </row>
    <row r="10" spans="2:6" ht="12.75">
      <c r="B10" s="6" t="s">
        <v>1</v>
      </c>
      <c r="C10">
        <v>743</v>
      </c>
      <c r="D10">
        <f t="shared" si="1"/>
        <v>164</v>
      </c>
      <c r="E10">
        <v>51</v>
      </c>
      <c r="F10" s="8">
        <f t="shared" si="0"/>
        <v>0.31097560975609756</v>
      </c>
    </row>
    <row r="11" spans="2:6" ht="12.75">
      <c r="B11" s="6" t="s">
        <v>6</v>
      </c>
      <c r="C11">
        <v>869</v>
      </c>
      <c r="D11" s="10">
        <f t="shared" si="1"/>
        <v>126</v>
      </c>
      <c r="E11" s="10">
        <v>11</v>
      </c>
      <c r="F11" s="11">
        <f t="shared" si="0"/>
        <v>0.0873015873015873</v>
      </c>
    </row>
    <row r="12" spans="2:6" ht="12.75">
      <c r="B12" s="6">
        <v>7</v>
      </c>
      <c r="C12">
        <v>1116</v>
      </c>
      <c r="D12" s="9">
        <f t="shared" si="1"/>
        <v>247</v>
      </c>
      <c r="E12">
        <v>100</v>
      </c>
      <c r="F12" s="7">
        <f t="shared" si="0"/>
        <v>0.4048582995951417</v>
      </c>
    </row>
    <row r="13" spans="2:6" ht="12.75">
      <c r="B13" s="6">
        <v>8</v>
      </c>
      <c r="C13">
        <v>1209</v>
      </c>
      <c r="D13">
        <f t="shared" si="1"/>
        <v>93</v>
      </c>
      <c r="E13">
        <v>29</v>
      </c>
      <c r="F13" s="8">
        <f t="shared" si="0"/>
        <v>0.3118279569892473</v>
      </c>
    </row>
    <row r="14" spans="2:6" ht="12.75">
      <c r="B14" s="6">
        <v>9</v>
      </c>
      <c r="C14">
        <v>1391</v>
      </c>
      <c r="D14" s="10">
        <f t="shared" si="1"/>
        <v>182</v>
      </c>
      <c r="E14" s="10">
        <v>10</v>
      </c>
      <c r="F14" s="11">
        <f t="shared" si="0"/>
        <v>0.054945054945054944</v>
      </c>
    </row>
    <row r="15" spans="2:6" ht="12.75">
      <c r="B15" s="6">
        <v>10</v>
      </c>
      <c r="C15">
        <v>1584</v>
      </c>
      <c r="D15">
        <f t="shared" si="1"/>
        <v>193</v>
      </c>
      <c r="E15">
        <v>79</v>
      </c>
      <c r="F15" s="7">
        <f t="shared" si="0"/>
        <v>0.40932642487046633</v>
      </c>
    </row>
    <row r="16" spans="2:6" ht="12.75">
      <c r="B16" s="6">
        <v>11</v>
      </c>
      <c r="C16">
        <v>1679</v>
      </c>
      <c r="D16">
        <f t="shared" si="1"/>
        <v>95</v>
      </c>
      <c r="E16">
        <v>22</v>
      </c>
      <c r="F16" s="11">
        <f t="shared" si="0"/>
        <v>0.23157894736842105</v>
      </c>
    </row>
    <row r="17" spans="2:6" ht="12.75">
      <c r="B17" s="6">
        <v>12</v>
      </c>
      <c r="C17">
        <v>1766</v>
      </c>
      <c r="D17">
        <f t="shared" si="1"/>
        <v>87</v>
      </c>
      <c r="E17">
        <v>46</v>
      </c>
      <c r="F17" s="7">
        <f t="shared" si="0"/>
        <v>0.5287356321839081</v>
      </c>
    </row>
    <row r="18" spans="2:6" ht="12.75">
      <c r="B18" s="6">
        <v>13</v>
      </c>
      <c r="C18">
        <v>2490</v>
      </c>
      <c r="D18">
        <f t="shared" si="1"/>
        <v>724</v>
      </c>
      <c r="E18">
        <v>159</v>
      </c>
      <c r="F18" s="11">
        <f t="shared" si="0"/>
        <v>0.21961325966850828</v>
      </c>
    </row>
    <row r="19" spans="2:6" ht="12.75">
      <c r="B19" s="6" t="s">
        <v>7</v>
      </c>
      <c r="C19">
        <v>2619</v>
      </c>
      <c r="D19">
        <f t="shared" si="1"/>
        <v>129</v>
      </c>
      <c r="E19">
        <v>35</v>
      </c>
      <c r="F19" s="8">
        <f t="shared" si="0"/>
        <v>0.2713178294573643</v>
      </c>
    </row>
    <row r="20" spans="2:6" ht="12.75">
      <c r="B20" s="6" t="s">
        <v>8</v>
      </c>
      <c r="C20">
        <v>2657</v>
      </c>
      <c r="D20">
        <f t="shared" si="1"/>
        <v>38</v>
      </c>
      <c r="E20">
        <v>3</v>
      </c>
      <c r="F20" s="11">
        <f t="shared" si="0"/>
        <v>0.07894736842105263</v>
      </c>
    </row>
    <row r="21" spans="2:6" ht="12.75">
      <c r="B21" s="6">
        <v>15</v>
      </c>
      <c r="C21">
        <v>2908</v>
      </c>
      <c r="D21">
        <f t="shared" si="1"/>
        <v>251</v>
      </c>
      <c r="E21">
        <v>74</v>
      </c>
      <c r="F21" s="8">
        <f t="shared" si="0"/>
        <v>0.2948207171314741</v>
      </c>
    </row>
    <row r="22" spans="2:6" ht="12.75">
      <c r="B22" s="6">
        <v>16</v>
      </c>
      <c r="C22">
        <v>2988</v>
      </c>
      <c r="D22">
        <f t="shared" si="1"/>
        <v>80</v>
      </c>
      <c r="E22">
        <v>26</v>
      </c>
      <c r="F22" s="8">
        <f t="shared" si="0"/>
        <v>0.325</v>
      </c>
    </row>
    <row r="23" spans="2:6" ht="12.75">
      <c r="B23" s="6" t="s">
        <v>9</v>
      </c>
      <c r="C23">
        <v>3139</v>
      </c>
      <c r="D23">
        <f t="shared" si="1"/>
        <v>151</v>
      </c>
      <c r="E23">
        <v>45</v>
      </c>
      <c r="F23" s="8">
        <f t="shared" si="0"/>
        <v>0.2980132450331126</v>
      </c>
    </row>
    <row r="24" spans="2:6" ht="12.75">
      <c r="B24" s="6" t="s">
        <v>10</v>
      </c>
      <c r="C24">
        <v>3367</v>
      </c>
      <c r="D24">
        <f t="shared" si="1"/>
        <v>228</v>
      </c>
      <c r="E24">
        <v>90</v>
      </c>
      <c r="F24" s="7">
        <f t="shared" si="0"/>
        <v>0.39473684210526316</v>
      </c>
    </row>
    <row r="25" spans="2:6" ht="12.75">
      <c r="B25" s="6">
        <v>18</v>
      </c>
      <c r="C25">
        <v>3468</v>
      </c>
      <c r="D25">
        <f t="shared" si="1"/>
        <v>101</v>
      </c>
      <c r="E25">
        <v>31</v>
      </c>
      <c r="F25" s="8">
        <f t="shared" si="0"/>
        <v>0.3069306930693069</v>
      </c>
    </row>
    <row r="26" spans="2:6" ht="12.75">
      <c r="B26" s="6">
        <v>19</v>
      </c>
      <c r="C26">
        <v>3717</v>
      </c>
      <c r="D26">
        <f t="shared" si="1"/>
        <v>249</v>
      </c>
      <c r="E26">
        <v>67</v>
      </c>
      <c r="F26" s="8">
        <f t="shared" si="0"/>
        <v>0.26907630522088355</v>
      </c>
    </row>
    <row r="27" spans="2:6" ht="12.75">
      <c r="B27" s="6">
        <v>20</v>
      </c>
      <c r="C27">
        <v>3873</v>
      </c>
      <c r="D27">
        <f t="shared" si="1"/>
        <v>156</v>
      </c>
      <c r="E27">
        <v>62</v>
      </c>
      <c r="F27" s="7">
        <f t="shared" si="0"/>
        <v>0.3974358974358974</v>
      </c>
    </row>
    <row r="28" spans="2:6" ht="12.75">
      <c r="B28" s="6">
        <v>21</v>
      </c>
      <c r="C28">
        <v>3963</v>
      </c>
      <c r="D28">
        <f t="shared" si="1"/>
        <v>90</v>
      </c>
      <c r="E28">
        <v>19</v>
      </c>
      <c r="F28" s="11">
        <f t="shared" si="0"/>
        <v>0.2111111111111111</v>
      </c>
    </row>
    <row r="29" spans="2:6" ht="12.75">
      <c r="B29" s="6">
        <v>22</v>
      </c>
      <c r="C29">
        <v>4136</v>
      </c>
      <c r="D29">
        <f t="shared" si="1"/>
        <v>173</v>
      </c>
      <c r="E29">
        <v>36</v>
      </c>
      <c r="F29" s="11">
        <f t="shared" si="0"/>
        <v>0.20809248554913296</v>
      </c>
    </row>
    <row r="30" spans="2:6" ht="12.75">
      <c r="B30" s="6">
        <v>23</v>
      </c>
      <c r="C30">
        <v>4242</v>
      </c>
      <c r="D30">
        <f t="shared" si="1"/>
        <v>106</v>
      </c>
      <c r="E30">
        <v>30</v>
      </c>
      <c r="F30" s="8">
        <f t="shared" si="0"/>
        <v>0.2830188679245283</v>
      </c>
    </row>
    <row r="31" spans="2:6" ht="12.75">
      <c r="B31" s="6">
        <v>24</v>
      </c>
      <c r="C31">
        <v>4444</v>
      </c>
      <c r="D31">
        <f t="shared" si="1"/>
        <v>202</v>
      </c>
      <c r="E31">
        <v>24</v>
      </c>
      <c r="F31" s="11">
        <f t="shared" si="0"/>
        <v>0.1188118811881188</v>
      </c>
    </row>
    <row r="32" spans="4:6" ht="12.75">
      <c r="D32">
        <f>SUM(D5:D31)</f>
        <v>4444</v>
      </c>
      <c r="E32">
        <f>SUM(E5:E31)</f>
        <v>1312</v>
      </c>
      <c r="F32" s="11">
        <f t="shared" si="0"/>
        <v>0.2952295229522952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6"/>
  <sheetViews>
    <sheetView workbookViewId="0" topLeftCell="A1">
      <selection activeCell="A7" sqref="A7"/>
    </sheetView>
  </sheetViews>
  <sheetFormatPr defaultColWidth="11.421875" defaultRowHeight="12.75"/>
  <sheetData>
    <row r="3" spans="1:9" ht="12.75">
      <c r="A3" s="1" t="s">
        <v>0</v>
      </c>
      <c r="B3" s="2">
        <v>1</v>
      </c>
      <c r="C3" s="2">
        <v>2</v>
      </c>
      <c r="D3" s="2">
        <v>4</v>
      </c>
      <c r="E3" s="2">
        <v>5</v>
      </c>
      <c r="F3" s="2" t="s">
        <v>1</v>
      </c>
      <c r="G3" s="2">
        <v>9</v>
      </c>
      <c r="H3" s="2">
        <v>13</v>
      </c>
      <c r="I3" s="2" t="s">
        <v>2</v>
      </c>
    </row>
    <row r="4" spans="1:9" ht="51">
      <c r="A4" s="3" t="s">
        <v>3</v>
      </c>
      <c r="B4" s="4">
        <v>53</v>
      </c>
      <c r="C4" s="4">
        <v>111</v>
      </c>
      <c r="D4" s="4">
        <v>216</v>
      </c>
      <c r="E4" s="4">
        <v>90</v>
      </c>
      <c r="F4" s="4">
        <v>164</v>
      </c>
      <c r="G4" s="4">
        <v>182</v>
      </c>
      <c r="H4" s="4">
        <v>724</v>
      </c>
      <c r="I4" s="4">
        <v>4444</v>
      </c>
    </row>
    <row r="5" spans="1:9" ht="38.25">
      <c r="A5" s="3" t="s">
        <v>4</v>
      </c>
      <c r="B5" s="4">
        <v>27</v>
      </c>
      <c r="C5" s="4">
        <v>33</v>
      </c>
      <c r="D5" s="4">
        <v>120</v>
      </c>
      <c r="E5" s="4">
        <v>31</v>
      </c>
      <c r="F5" s="4">
        <v>51</v>
      </c>
      <c r="G5" s="4">
        <v>10</v>
      </c>
      <c r="H5" s="4">
        <v>159</v>
      </c>
      <c r="I5" s="4">
        <v>1312</v>
      </c>
    </row>
    <row r="6" spans="1:9" ht="25.5">
      <c r="A6" s="5" t="s">
        <v>14</v>
      </c>
      <c r="B6">
        <f aca="true" t="shared" si="0" ref="B6:I6">B5/B4</f>
        <v>0.5094339622641509</v>
      </c>
      <c r="C6">
        <f t="shared" si="0"/>
        <v>0.2972972972972973</v>
      </c>
      <c r="D6">
        <f t="shared" si="0"/>
        <v>0.5555555555555556</v>
      </c>
      <c r="E6">
        <f t="shared" si="0"/>
        <v>0.34444444444444444</v>
      </c>
      <c r="F6">
        <f t="shared" si="0"/>
        <v>0.31097560975609756</v>
      </c>
      <c r="G6">
        <f t="shared" si="0"/>
        <v>0.054945054945054944</v>
      </c>
      <c r="H6">
        <f t="shared" si="0"/>
        <v>0.21961325966850828</v>
      </c>
      <c r="I6">
        <f t="shared" si="0"/>
        <v>0.2952295229522952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Rabouin</dc:creator>
  <cp:keywords/>
  <dc:description/>
  <cp:lastModifiedBy>Stéphane Rabouin</cp:lastModifiedBy>
  <dcterms:created xsi:type="dcterms:W3CDTF">2011-06-21T07:06:24Z</dcterms:created>
  <dcterms:modified xsi:type="dcterms:W3CDTF">2011-06-21T07:11:15Z</dcterms:modified>
  <cp:category/>
  <cp:version/>
  <cp:contentType/>
  <cp:contentStatus/>
</cp:coreProperties>
</file>